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640" windowHeight="11760"/>
  </bookViews>
  <sheets>
    <sheet name="Foglio2" sheetId="2" r:id="rId1"/>
  </sheets>
  <calcPr calcId="145621"/>
</workbook>
</file>

<file path=xl/calcChain.xml><?xml version="1.0" encoding="utf-8"?>
<calcChain xmlns="http://schemas.openxmlformats.org/spreadsheetml/2006/main">
  <c r="H25" i="2" l="1"/>
  <c r="I25" i="2" s="1"/>
  <c r="H26" i="2"/>
  <c r="I26" i="2"/>
  <c r="H27" i="2"/>
  <c r="I27" i="2" s="1"/>
  <c r="H28" i="2"/>
  <c r="I28" i="2"/>
  <c r="H29" i="2"/>
  <c r="I29" i="2" s="1"/>
  <c r="H30" i="2"/>
  <c r="I30" i="2"/>
  <c r="H31" i="2"/>
  <c r="I31" i="2" s="1"/>
  <c r="H32" i="2"/>
  <c r="I32" i="2"/>
  <c r="H33" i="2"/>
  <c r="I33" i="2" s="1"/>
  <c r="H34" i="2"/>
  <c r="I34" i="2"/>
  <c r="H35" i="2"/>
  <c r="I35" i="2" s="1"/>
  <c r="H24" i="2"/>
  <c r="C36" i="2"/>
  <c r="D36" i="2"/>
  <c r="E36" i="2"/>
  <c r="F36" i="2"/>
  <c r="G36" i="2"/>
  <c r="J36" i="2"/>
  <c r="K36" i="2"/>
  <c r="B33" i="2"/>
  <c r="B36" i="2" s="1"/>
  <c r="I24" i="2" l="1"/>
</calcChain>
</file>

<file path=xl/sharedStrings.xml><?xml version="1.0" encoding="utf-8"?>
<sst xmlns="http://schemas.openxmlformats.org/spreadsheetml/2006/main" count="82" uniqueCount="77">
  <si>
    <t>VICE DIREZIONE GENERALE GOVERNANCE</t>
  </si>
  <si>
    <t>TASSI DI ASSENZA DEL PERSONALE</t>
  </si>
  <si>
    <t>Descrizione Direzione di appartenenza</t>
  </si>
  <si>
    <t>Giorni lavorativi teorici</t>
  </si>
  <si>
    <t>Totale complessivo</t>
  </si>
  <si>
    <t>N.ro gg Ferie</t>
  </si>
  <si>
    <t>N.ro gg Malattia</t>
  </si>
  <si>
    <t>N.ro gg Aspettative</t>
  </si>
  <si>
    <t>N.ro gg Altro</t>
  </si>
  <si>
    <t>Tot.gg.ass.</t>
  </si>
  <si>
    <t>Perc.ass.</t>
  </si>
  <si>
    <t>Perc.pres.</t>
  </si>
  <si>
    <t>N.ro minuti Festività Soppresse</t>
  </si>
  <si>
    <t>N.ro minuti Legge 104</t>
  </si>
  <si>
    <t>Unita_organizzativa</t>
  </si>
  <si>
    <t>Giorni_lavorativi_teorici</t>
  </si>
  <si>
    <t>Nro_gg_Ferie</t>
  </si>
  <si>
    <t>Nro_gg_Malattia</t>
  </si>
  <si>
    <t>Nro_gg_Aspettative</t>
  </si>
  <si>
    <t>Nro_gg_Altro</t>
  </si>
  <si>
    <t>Tot_gg_ass</t>
  </si>
  <si>
    <t>Perc_Assent</t>
  </si>
  <si>
    <t>Perc_Pres</t>
  </si>
  <si>
    <t>Nro_minuti_Festivita_Soppresse</t>
  </si>
  <si>
    <t>Nro_minuti_Legge_104</t>
  </si>
  <si>
    <t>DIR ASSURANCE COMPLIANCE &amp; DPO</t>
  </si>
  <si>
    <t>13.80</t>
  </si>
  <si>
    <t>86.20</t>
  </si>
  <si>
    <t>Dir Prog Speciali ACI Smart Mo</t>
  </si>
  <si>
    <t>0.00</t>
  </si>
  <si>
    <t>100.00</t>
  </si>
  <si>
    <t>DIR. AFFARI SOCIETARI E LEGALI</t>
  </si>
  <si>
    <t>5.16</t>
  </si>
  <si>
    <t>94.84</t>
  </si>
  <si>
    <t>DIREZIONE DEMAND</t>
  </si>
  <si>
    <t>7.41</t>
  </si>
  <si>
    <t>92.59</t>
  </si>
  <si>
    <t>DIREZIONE IT DEVELOP</t>
  </si>
  <si>
    <t>7.31</t>
  </si>
  <si>
    <t>92.69</t>
  </si>
  <si>
    <t>DIREZIONE IT OPERATION</t>
  </si>
  <si>
    <t>9.06</t>
  </si>
  <si>
    <t>90.94</t>
  </si>
  <si>
    <t>DIREZIONE IT STRATEGY</t>
  </si>
  <si>
    <t>DIREZIONE PERSONALE ORGANIZZAZ</t>
  </si>
  <si>
    <t>9.04</t>
  </si>
  <si>
    <t>90.96</t>
  </si>
  <si>
    <t>DIREZIONE PIANIFICAZ ACQUISTI E APPALTI</t>
  </si>
  <si>
    <t>6.75</t>
  </si>
  <si>
    <t>93.25</t>
  </si>
  <si>
    <t>DIREZIONE PMO &amp; SERVIZI</t>
  </si>
  <si>
    <t>6.55</t>
  </si>
  <si>
    <t>93.45</t>
  </si>
  <si>
    <t>DIREZIONE SERV.DELEG</t>
  </si>
  <si>
    <t>4.84</t>
  </si>
  <si>
    <t>95.16</t>
  </si>
  <si>
    <t>DIREZIONE TERRITORIO &amp; NETWORK</t>
  </si>
  <si>
    <t>11.08</t>
  </si>
  <si>
    <t>88.92</t>
  </si>
  <si>
    <t>Presidenza</t>
  </si>
  <si>
    <t>7.75</t>
  </si>
  <si>
    <t>92.25</t>
  </si>
  <si>
    <t>Vice Direzione Generale Operation</t>
  </si>
  <si>
    <t>2.17</t>
  </si>
  <si>
    <t>97.83</t>
  </si>
  <si>
    <t>DIREZIONE DEMAND E SERVIZI ACI</t>
  </si>
  <si>
    <t>REDAZIONE L'AUTOMOBILE</t>
  </si>
  <si>
    <t>VICE DIREZ GENERALE GOVERNANCE</t>
  </si>
  <si>
    <t>VICE DIREZ GENERALE OPERATION</t>
  </si>
  <si>
    <t>ALTRE DIREZIONI</t>
  </si>
  <si>
    <t>Aprile/Giugno 2022</t>
  </si>
  <si>
    <t>DIREZIONE AFFARI SOCIETARI E LEGALI</t>
  </si>
  <si>
    <t>DIREZIONE APPLICAZIONI PRA E TASSE</t>
  </si>
  <si>
    <t>DIREZIONE DEL PERSONALE ORGANIZZAZIONE QUALITÀ E TRASPARENZA</t>
  </si>
  <si>
    <t>DIREZIONE IT DEVELOPMENT &amp; OPERATIONS</t>
  </si>
  <si>
    <t>DIREZIONE PIANIFICAZIONE ACQUISTI E APPALTI</t>
  </si>
  <si>
    <t>DIREZIONE TERRITORIO &amp; NETWORK ACI - DEMAND E SERVIZI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</si>
</sst>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0" fontId="0" fillId="0" borderId="0" xfId="0" applyFill="1"/>
    <xf numFmtId="43" fontId="0" fillId="0" borderId="1" xfId="1" applyNumberFormat="1" applyFont="1" applyFill="1" applyBorder="1"/>
    <xf numFmtId="0" fontId="0" fillId="2" borderId="0" xfId="0" applyFill="1"/>
    <xf numFmtId="43" fontId="0" fillId="0" borderId="1" xfId="1" applyFont="1" applyFill="1" applyBorder="1"/>
    <xf numFmtId="0" fontId="0" fillId="0" borderId="1" xfId="0" applyFont="1" applyFill="1" applyBorder="1" applyAlignment="1">
      <alignment horizontal="left" vertical="center"/>
    </xf>
    <xf numFmtId="0" fontId="0" fillId="0" borderId="1" xfId="0" applyNumberFormat="1" applyFill="1" applyBorder="1"/>
    <xf numFmtId="0" fontId="0" fillId="0" borderId="1" xfId="0" applyFill="1" applyBorder="1" applyAlignment="1">
      <alignment horizontal="left"/>
    </xf>
    <xf numFmtId="0" fontId="2" fillId="0" borderId="1" xfId="0" applyFont="1" applyFill="1" applyBorder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0</xdr:row>
      <xdr:rowOff>28575</xdr:rowOff>
    </xdr:from>
    <xdr:to>
      <xdr:col>0</xdr:col>
      <xdr:colOff>623570</xdr:colOff>
      <xdr:row>0</xdr:row>
      <xdr:rowOff>189230</xdr:rowOff>
    </xdr:to>
    <xdr:pic>
      <xdr:nvPicPr>
        <xdr:cNvPr id="4" name="Immagine 3" descr="logo_aci_informatica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9125" y="28575"/>
          <a:ext cx="1509395" cy="522605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workbookViewId="0">
      <selection activeCell="I37" sqref="I37"/>
    </sheetView>
  </sheetViews>
  <sheetFormatPr defaultRowHeight="15" x14ac:dyDescent="0.25"/>
  <cols>
    <col min="1" max="1" width="36.85546875" customWidth="1"/>
    <col min="2" max="2" width="24.5703125" bestFit="1" customWidth="1"/>
    <col min="3" max="3" width="14.42578125" bestFit="1" customWidth="1"/>
    <col min="4" max="4" width="17.5703125" bestFit="1" customWidth="1"/>
    <col min="5" max="5" width="20.28515625" bestFit="1" customWidth="1"/>
    <col min="6" max="7" width="10.42578125" customWidth="1"/>
    <col min="8" max="8" width="11.5703125" bestFit="1" customWidth="1"/>
    <col min="9" max="9" width="9.5703125" customWidth="1"/>
    <col min="10" max="10" width="14.28515625" customWidth="1"/>
    <col min="11" max="11" width="15.85546875" customWidth="1"/>
  </cols>
  <sheetData>
    <row r="1" spans="1:11" x14ac:dyDescent="0.25">
      <c r="C1" s="1"/>
      <c r="D1" s="2" t="s">
        <v>1</v>
      </c>
    </row>
    <row r="3" spans="1:11" hidden="1" x14ac:dyDescent="0.25"/>
    <row r="4" spans="1:11" hidden="1" x14ac:dyDescent="0.25"/>
    <row r="5" spans="1:11" hidden="1" x14ac:dyDescent="0.25"/>
    <row r="6" spans="1:11" hidden="1" x14ac:dyDescent="0.25">
      <c r="A6" t="s">
        <v>14</v>
      </c>
      <c r="B6" t="s">
        <v>15</v>
      </c>
      <c r="C6" t="s">
        <v>16</v>
      </c>
      <c r="D6" t="s">
        <v>17</v>
      </c>
      <c r="E6" t="s">
        <v>18</v>
      </c>
      <c r="F6" t="s">
        <v>19</v>
      </c>
      <c r="G6" t="s">
        <v>20</v>
      </c>
      <c r="H6" t="s">
        <v>21</v>
      </c>
      <c r="I6" t="s">
        <v>22</v>
      </c>
      <c r="J6" t="s">
        <v>23</v>
      </c>
      <c r="K6" t="s">
        <v>24</v>
      </c>
    </row>
    <row r="7" spans="1:11" hidden="1" x14ac:dyDescent="0.25">
      <c r="A7" s="9" t="s">
        <v>25</v>
      </c>
      <c r="B7">
        <v>819</v>
      </c>
      <c r="C7">
        <v>24</v>
      </c>
      <c r="D7">
        <v>26</v>
      </c>
      <c r="E7">
        <v>63</v>
      </c>
      <c r="F7">
        <v>0</v>
      </c>
      <c r="G7">
        <v>113</v>
      </c>
      <c r="H7" t="s">
        <v>26</v>
      </c>
      <c r="I7" t="s">
        <v>27</v>
      </c>
      <c r="J7">
        <v>4718</v>
      </c>
      <c r="K7">
        <v>0</v>
      </c>
    </row>
    <row r="8" spans="1:11" hidden="1" x14ac:dyDescent="0.25">
      <c r="A8" t="s">
        <v>28</v>
      </c>
      <c r="B8">
        <v>63</v>
      </c>
      <c r="C8">
        <v>0</v>
      </c>
      <c r="D8">
        <v>0</v>
      </c>
      <c r="E8">
        <v>0</v>
      </c>
      <c r="F8">
        <v>0</v>
      </c>
      <c r="G8">
        <v>0</v>
      </c>
      <c r="H8" t="s">
        <v>29</v>
      </c>
      <c r="I8" t="s">
        <v>30</v>
      </c>
      <c r="J8">
        <v>0</v>
      </c>
      <c r="K8">
        <v>0</v>
      </c>
    </row>
    <row r="9" spans="1:11" s="9" customFormat="1" ht="14.25" hidden="1" customHeight="1" x14ac:dyDescent="0.25">
      <c r="A9" s="9" t="s">
        <v>31</v>
      </c>
      <c r="B9" s="9">
        <v>252</v>
      </c>
      <c r="C9" s="9">
        <v>5</v>
      </c>
      <c r="D9" s="9">
        <v>8</v>
      </c>
      <c r="E9" s="9">
        <v>0</v>
      </c>
      <c r="F9" s="9">
        <v>0</v>
      </c>
      <c r="G9" s="9">
        <v>13</v>
      </c>
      <c r="H9" s="9" t="s">
        <v>32</v>
      </c>
      <c r="I9" s="9" t="s">
        <v>33</v>
      </c>
      <c r="J9" s="9">
        <v>720</v>
      </c>
      <c r="K9" s="9">
        <v>0</v>
      </c>
    </row>
    <row r="10" spans="1:11" s="9" customFormat="1" ht="14.25" hidden="1" customHeight="1" x14ac:dyDescent="0.25">
      <c r="A10" s="9" t="s">
        <v>34</v>
      </c>
      <c r="B10" s="9">
        <v>1512</v>
      </c>
      <c r="C10" s="9">
        <v>49</v>
      </c>
      <c r="D10" s="9">
        <v>29</v>
      </c>
      <c r="E10" s="9">
        <v>34</v>
      </c>
      <c r="F10" s="9">
        <v>0</v>
      </c>
      <c r="G10" s="9">
        <v>112</v>
      </c>
      <c r="H10" s="9" t="s">
        <v>35</v>
      </c>
      <c r="I10" s="9" t="s">
        <v>36</v>
      </c>
      <c r="J10" s="9">
        <v>4619</v>
      </c>
      <c r="K10" s="9">
        <v>8567</v>
      </c>
    </row>
    <row r="11" spans="1:11" s="9" customFormat="1" hidden="1" x14ac:dyDescent="0.25">
      <c r="A11" s="9" t="s">
        <v>37</v>
      </c>
      <c r="B11" s="9">
        <v>7964</v>
      </c>
      <c r="C11" s="9">
        <v>244</v>
      </c>
      <c r="D11" s="9">
        <v>316</v>
      </c>
      <c r="E11" s="9">
        <v>10</v>
      </c>
      <c r="F11" s="9">
        <v>12</v>
      </c>
      <c r="G11" s="9">
        <v>582</v>
      </c>
      <c r="H11" s="9" t="s">
        <v>38</v>
      </c>
      <c r="I11" s="9" t="s">
        <v>39</v>
      </c>
      <c r="J11" s="9">
        <v>47083</v>
      </c>
      <c r="K11" s="9">
        <v>21260</v>
      </c>
    </row>
    <row r="12" spans="1:11" s="9" customFormat="1" hidden="1" x14ac:dyDescent="0.25">
      <c r="A12" s="9" t="s">
        <v>40</v>
      </c>
      <c r="B12" s="9">
        <v>4914</v>
      </c>
      <c r="C12" s="9">
        <v>185</v>
      </c>
      <c r="D12" s="9">
        <v>219</v>
      </c>
      <c r="E12" s="9">
        <v>14</v>
      </c>
      <c r="F12" s="9">
        <v>27</v>
      </c>
      <c r="G12" s="9">
        <v>445</v>
      </c>
      <c r="H12" s="9" t="s">
        <v>41</v>
      </c>
      <c r="I12" s="9" t="s">
        <v>42</v>
      </c>
      <c r="J12" s="9">
        <v>35552</v>
      </c>
      <c r="K12" s="9">
        <v>13963</v>
      </c>
    </row>
    <row r="13" spans="1:11" s="9" customFormat="1" hidden="1" x14ac:dyDescent="0.25">
      <c r="A13" s="9" t="s">
        <v>43</v>
      </c>
      <c r="B13" s="9">
        <v>14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 t="s">
        <v>29</v>
      </c>
      <c r="I13" s="9" t="s">
        <v>30</v>
      </c>
      <c r="J13" s="9">
        <v>0</v>
      </c>
      <c r="K13" s="9">
        <v>0</v>
      </c>
    </row>
    <row r="14" spans="1:11" s="9" customFormat="1" hidden="1" x14ac:dyDescent="0.25">
      <c r="A14" s="9" t="s">
        <v>44</v>
      </c>
      <c r="B14" s="9">
        <v>819</v>
      </c>
      <c r="C14" s="9">
        <v>33</v>
      </c>
      <c r="D14" s="9">
        <v>40</v>
      </c>
      <c r="E14" s="9">
        <v>1</v>
      </c>
      <c r="F14" s="9">
        <v>0</v>
      </c>
      <c r="G14" s="9">
        <v>74</v>
      </c>
      <c r="H14" s="9" t="s">
        <v>45</v>
      </c>
      <c r="I14" s="9" t="s">
        <v>46</v>
      </c>
      <c r="J14" s="9">
        <v>5719</v>
      </c>
      <c r="K14" s="9">
        <v>0</v>
      </c>
    </row>
    <row r="15" spans="1:11" s="9" customFormat="1" hidden="1" x14ac:dyDescent="0.25">
      <c r="A15" s="9" t="s">
        <v>47</v>
      </c>
      <c r="B15" s="9">
        <v>1260</v>
      </c>
      <c r="C15" s="9">
        <v>42</v>
      </c>
      <c r="D15" s="9">
        <v>28</v>
      </c>
      <c r="E15" s="9">
        <v>13</v>
      </c>
      <c r="F15" s="9">
        <v>2</v>
      </c>
      <c r="G15" s="9">
        <v>85</v>
      </c>
      <c r="H15" s="9" t="s">
        <v>48</v>
      </c>
      <c r="I15" s="9" t="s">
        <v>49</v>
      </c>
      <c r="J15" s="9">
        <v>6219</v>
      </c>
      <c r="K15" s="9">
        <v>3949</v>
      </c>
    </row>
    <row r="16" spans="1:11" s="9" customFormat="1" hidden="1" x14ac:dyDescent="0.25">
      <c r="A16" s="9" t="s">
        <v>50</v>
      </c>
      <c r="B16" s="9">
        <v>7158</v>
      </c>
      <c r="C16" s="9">
        <v>242</v>
      </c>
      <c r="D16" s="9">
        <v>143</v>
      </c>
      <c r="E16" s="9">
        <v>80</v>
      </c>
      <c r="F16" s="9">
        <v>4</v>
      </c>
      <c r="G16" s="9">
        <v>469</v>
      </c>
      <c r="H16" s="9" t="s">
        <v>51</v>
      </c>
      <c r="I16" s="9" t="s">
        <v>52</v>
      </c>
      <c r="J16" s="9">
        <v>58714</v>
      </c>
      <c r="K16" s="9">
        <v>40719</v>
      </c>
    </row>
    <row r="17" spans="1:11" s="9" customFormat="1" hidden="1" x14ac:dyDescent="0.25">
      <c r="A17" s="9" t="s">
        <v>53</v>
      </c>
      <c r="B17" s="9">
        <v>2583</v>
      </c>
      <c r="C17" s="9">
        <v>71</v>
      </c>
      <c r="D17" s="9">
        <v>53</v>
      </c>
      <c r="E17" s="9">
        <v>0</v>
      </c>
      <c r="F17" s="9">
        <v>1</v>
      </c>
      <c r="G17" s="9">
        <v>125</v>
      </c>
      <c r="H17" s="9" t="s">
        <v>54</v>
      </c>
      <c r="I17" s="9" t="s">
        <v>55</v>
      </c>
      <c r="J17" s="9">
        <v>15104</v>
      </c>
      <c r="K17" s="9">
        <v>5814</v>
      </c>
    </row>
    <row r="18" spans="1:11" s="9" customFormat="1" hidden="1" x14ac:dyDescent="0.25">
      <c r="A18" s="9" t="s">
        <v>56</v>
      </c>
      <c r="B18" s="9">
        <v>3338</v>
      </c>
      <c r="C18" s="9">
        <v>163</v>
      </c>
      <c r="D18" s="9">
        <v>173</v>
      </c>
      <c r="E18" s="9">
        <v>27</v>
      </c>
      <c r="F18" s="9">
        <v>7</v>
      </c>
      <c r="G18" s="9">
        <v>370</v>
      </c>
      <c r="H18" s="9" t="s">
        <v>57</v>
      </c>
      <c r="I18" s="9" t="s">
        <v>58</v>
      </c>
      <c r="J18" s="9">
        <v>20321</v>
      </c>
      <c r="K18" s="9">
        <v>2466</v>
      </c>
    </row>
    <row r="19" spans="1:11" hidden="1" x14ac:dyDescent="0.25">
      <c r="A19" t="s">
        <v>59</v>
      </c>
      <c r="B19">
        <v>63</v>
      </c>
      <c r="C19">
        <v>0</v>
      </c>
      <c r="D19">
        <v>0</v>
      </c>
      <c r="E19">
        <v>0</v>
      </c>
      <c r="F19">
        <v>0</v>
      </c>
      <c r="G19">
        <v>0</v>
      </c>
      <c r="H19" t="s">
        <v>29</v>
      </c>
      <c r="I19" t="s">
        <v>30</v>
      </c>
      <c r="J19">
        <v>0</v>
      </c>
      <c r="K19">
        <v>0</v>
      </c>
    </row>
    <row r="20" spans="1:11" hidden="1" x14ac:dyDescent="0.25">
      <c r="A20" s="9" t="s">
        <v>0</v>
      </c>
      <c r="B20" s="9">
        <v>1626</v>
      </c>
      <c r="C20" s="9">
        <v>40</v>
      </c>
      <c r="D20" s="9">
        <v>55</v>
      </c>
      <c r="E20" s="9">
        <v>31</v>
      </c>
      <c r="F20" s="9">
        <v>0</v>
      </c>
      <c r="G20" s="9">
        <v>126</v>
      </c>
      <c r="H20" s="9" t="s">
        <v>60</v>
      </c>
      <c r="I20" s="9" t="s">
        <v>61</v>
      </c>
      <c r="J20" s="9">
        <v>15887</v>
      </c>
      <c r="K20" s="9">
        <v>9607</v>
      </c>
    </row>
    <row r="21" spans="1:11" hidden="1" x14ac:dyDescent="0.25">
      <c r="A21" s="9" t="s">
        <v>62</v>
      </c>
      <c r="B21" s="9">
        <v>46</v>
      </c>
      <c r="C21" s="9">
        <v>1</v>
      </c>
      <c r="D21" s="9">
        <v>0</v>
      </c>
      <c r="E21" s="9">
        <v>0</v>
      </c>
      <c r="F21" s="9">
        <v>0</v>
      </c>
      <c r="G21" s="9">
        <v>1</v>
      </c>
      <c r="H21" s="9" t="s">
        <v>63</v>
      </c>
      <c r="I21" s="9" t="s">
        <v>64</v>
      </c>
      <c r="J21" s="9">
        <v>0</v>
      </c>
      <c r="K21" s="9">
        <v>0</v>
      </c>
    </row>
    <row r="22" spans="1:11" x14ac:dyDescent="0.25">
      <c r="A22" s="3" t="s">
        <v>70</v>
      </c>
    </row>
    <row r="23" spans="1:11" ht="45" x14ac:dyDescent="0.25">
      <c r="A23" s="4" t="s">
        <v>2</v>
      </c>
      <c r="B23" s="5" t="s">
        <v>3</v>
      </c>
      <c r="C23" s="4" t="s">
        <v>5</v>
      </c>
      <c r="D23" s="5" t="s">
        <v>6</v>
      </c>
      <c r="E23" s="4" t="s">
        <v>7</v>
      </c>
      <c r="F23" s="5" t="s">
        <v>8</v>
      </c>
      <c r="G23" s="4" t="s">
        <v>9</v>
      </c>
      <c r="H23" s="5" t="s">
        <v>10</v>
      </c>
      <c r="I23" s="4" t="s">
        <v>11</v>
      </c>
      <c r="J23" s="5" t="s">
        <v>12</v>
      </c>
      <c r="K23" s="5" t="s">
        <v>13</v>
      </c>
    </row>
    <row r="24" spans="1:11" x14ac:dyDescent="0.25">
      <c r="A24" s="11" t="s">
        <v>69</v>
      </c>
      <c r="B24" s="6">
        <v>183</v>
      </c>
      <c r="C24" s="6">
        <v>0</v>
      </c>
      <c r="D24" s="6">
        <v>0</v>
      </c>
      <c r="E24" s="6">
        <v>0</v>
      </c>
      <c r="F24" s="12">
        <v>1</v>
      </c>
      <c r="G24" s="12">
        <v>1</v>
      </c>
      <c r="H24" s="8">
        <f>G24*100/B24</f>
        <v>0.54644808743169404</v>
      </c>
      <c r="I24" s="8">
        <f>100-H24</f>
        <v>99.453551912568301</v>
      </c>
      <c r="J24" s="10">
        <v>0</v>
      </c>
      <c r="K24" s="10">
        <v>0</v>
      </c>
    </row>
    <row r="25" spans="1:11" s="7" customFormat="1" x14ac:dyDescent="0.25">
      <c r="A25" s="13" t="s">
        <v>72</v>
      </c>
      <c r="B25" s="12">
        <v>3050</v>
      </c>
      <c r="C25" s="12">
        <v>115</v>
      </c>
      <c r="D25" s="12">
        <v>58</v>
      </c>
      <c r="E25" s="12">
        <v>4</v>
      </c>
      <c r="F25" s="12">
        <v>6</v>
      </c>
      <c r="G25" s="12">
        <v>183</v>
      </c>
      <c r="H25" s="8">
        <f t="shared" ref="H25:H35" si="0">G25*100/B25</f>
        <v>6</v>
      </c>
      <c r="I25" s="8">
        <f t="shared" ref="I25:I35" si="1">100-H25</f>
        <v>94</v>
      </c>
      <c r="J25" s="12">
        <v>24970</v>
      </c>
      <c r="K25" s="12">
        <v>4392</v>
      </c>
    </row>
    <row r="26" spans="1:11" s="7" customFormat="1" x14ac:dyDescent="0.25">
      <c r="A26" s="13" t="s">
        <v>74</v>
      </c>
      <c r="B26" s="12">
        <v>8012</v>
      </c>
      <c r="C26" s="12">
        <v>390</v>
      </c>
      <c r="D26" s="12">
        <v>115</v>
      </c>
      <c r="E26" s="12">
        <v>25</v>
      </c>
      <c r="F26" s="12">
        <v>35</v>
      </c>
      <c r="G26" s="12">
        <v>565</v>
      </c>
      <c r="H26" s="8">
        <f t="shared" si="0"/>
        <v>7.0519221168247626</v>
      </c>
      <c r="I26" s="8">
        <f t="shared" si="1"/>
        <v>92.948077883175245</v>
      </c>
      <c r="J26" s="12">
        <v>76596</v>
      </c>
      <c r="K26" s="12">
        <v>20605</v>
      </c>
    </row>
    <row r="27" spans="1:11" s="7" customFormat="1" x14ac:dyDescent="0.25">
      <c r="A27" s="13" t="s">
        <v>43</v>
      </c>
      <c r="B27" s="12">
        <v>1817</v>
      </c>
      <c r="C27" s="12">
        <v>78</v>
      </c>
      <c r="D27" s="12">
        <v>39</v>
      </c>
      <c r="E27" s="12">
        <v>5</v>
      </c>
      <c r="F27" s="12">
        <v>9</v>
      </c>
      <c r="G27" s="12">
        <v>131</v>
      </c>
      <c r="H27" s="8">
        <f t="shared" si="0"/>
        <v>7.2096862960924604</v>
      </c>
      <c r="I27" s="8">
        <f t="shared" si="1"/>
        <v>92.790313703907543</v>
      </c>
      <c r="J27" s="12">
        <v>18023</v>
      </c>
      <c r="K27" s="12">
        <v>11969</v>
      </c>
    </row>
    <row r="28" spans="1:11" s="7" customFormat="1" x14ac:dyDescent="0.25">
      <c r="A28" s="13" t="s">
        <v>73</v>
      </c>
      <c r="B28" s="12">
        <v>1952</v>
      </c>
      <c r="C28" s="12">
        <v>51</v>
      </c>
      <c r="D28" s="12">
        <v>66</v>
      </c>
      <c r="E28" s="12">
        <v>6</v>
      </c>
      <c r="F28" s="12">
        <v>6</v>
      </c>
      <c r="G28" s="12">
        <v>129</v>
      </c>
      <c r="H28" s="8">
        <f t="shared" si="0"/>
        <v>6.6086065573770494</v>
      </c>
      <c r="I28" s="8">
        <f t="shared" si="1"/>
        <v>93.391393442622956</v>
      </c>
      <c r="J28" s="12">
        <v>17504</v>
      </c>
      <c r="K28" s="12">
        <v>10999</v>
      </c>
    </row>
    <row r="29" spans="1:11" s="7" customFormat="1" x14ac:dyDescent="0.25">
      <c r="A29" s="13" t="s">
        <v>75</v>
      </c>
      <c r="B29" s="12">
        <v>1220</v>
      </c>
      <c r="C29" s="12">
        <v>60</v>
      </c>
      <c r="D29" s="12">
        <v>40</v>
      </c>
      <c r="E29" s="12">
        <v>25</v>
      </c>
      <c r="F29" s="12">
        <v>2</v>
      </c>
      <c r="G29" s="12">
        <v>127</v>
      </c>
      <c r="H29" s="8">
        <f t="shared" si="0"/>
        <v>10.409836065573771</v>
      </c>
      <c r="I29" s="8">
        <f t="shared" si="1"/>
        <v>89.590163934426229</v>
      </c>
      <c r="J29" s="12">
        <v>10292</v>
      </c>
      <c r="K29" s="12">
        <v>6374</v>
      </c>
    </row>
    <row r="30" spans="1:11" s="7" customFormat="1" x14ac:dyDescent="0.25">
      <c r="A30" s="13" t="s">
        <v>71</v>
      </c>
      <c r="B30" s="12">
        <v>244</v>
      </c>
      <c r="C30" s="12">
        <v>7</v>
      </c>
      <c r="D30" s="12">
        <v>0</v>
      </c>
      <c r="E30" s="12">
        <v>2</v>
      </c>
      <c r="F30" s="12">
        <v>0</v>
      </c>
      <c r="G30" s="12">
        <v>9</v>
      </c>
      <c r="H30" s="8">
        <f t="shared" si="0"/>
        <v>3.6885245901639343</v>
      </c>
      <c r="I30" s="8">
        <f t="shared" si="1"/>
        <v>96.311475409836063</v>
      </c>
      <c r="J30" s="12">
        <v>840</v>
      </c>
      <c r="K30" s="12">
        <v>0</v>
      </c>
    </row>
    <row r="31" spans="1:11" s="7" customFormat="1" x14ac:dyDescent="0.25">
      <c r="A31" s="13" t="s">
        <v>65</v>
      </c>
      <c r="B31" s="12">
        <v>4320</v>
      </c>
      <c r="C31" s="12">
        <v>239</v>
      </c>
      <c r="D31" s="12">
        <v>69</v>
      </c>
      <c r="E31" s="12">
        <v>135</v>
      </c>
      <c r="F31" s="12">
        <v>38</v>
      </c>
      <c r="G31" s="12">
        <v>481</v>
      </c>
      <c r="H31" s="8">
        <f t="shared" si="0"/>
        <v>11.13425925925926</v>
      </c>
      <c r="I31" s="8">
        <f t="shared" si="1"/>
        <v>88.865740740740733</v>
      </c>
      <c r="J31" s="12">
        <v>44002</v>
      </c>
      <c r="K31" s="12">
        <v>13554</v>
      </c>
    </row>
    <row r="32" spans="1:11" s="7" customFormat="1" x14ac:dyDescent="0.25">
      <c r="A32" s="13" t="s">
        <v>76</v>
      </c>
      <c r="B32" s="12">
        <v>4408</v>
      </c>
      <c r="C32" s="12">
        <v>164</v>
      </c>
      <c r="D32" s="12">
        <v>82</v>
      </c>
      <c r="E32" s="12">
        <v>4</v>
      </c>
      <c r="F32" s="12">
        <v>18</v>
      </c>
      <c r="G32" s="12">
        <v>268</v>
      </c>
      <c r="H32" s="8">
        <f t="shared" si="0"/>
        <v>6.0798548094373865</v>
      </c>
      <c r="I32" s="8">
        <f t="shared" si="1"/>
        <v>93.920145190562607</v>
      </c>
      <c r="J32" s="12">
        <v>34983</v>
      </c>
      <c r="K32" s="12">
        <v>12895</v>
      </c>
    </row>
    <row r="33" spans="1:11" s="7" customFormat="1" x14ac:dyDescent="0.25">
      <c r="A33" s="6" t="s">
        <v>66</v>
      </c>
      <c r="B33" s="12">
        <f>434+61</f>
        <v>495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8">
        <f t="shared" si="0"/>
        <v>0</v>
      </c>
      <c r="I33" s="8">
        <f t="shared" si="1"/>
        <v>100</v>
      </c>
      <c r="J33" s="12">
        <v>830</v>
      </c>
      <c r="K33" s="12">
        <v>0</v>
      </c>
    </row>
    <row r="34" spans="1:11" s="7" customFormat="1" x14ac:dyDescent="0.25">
      <c r="A34" s="6" t="s">
        <v>67</v>
      </c>
      <c r="B34" s="12">
        <v>1512</v>
      </c>
      <c r="C34" s="12">
        <v>62</v>
      </c>
      <c r="D34" s="12">
        <v>52</v>
      </c>
      <c r="E34" s="12">
        <v>30</v>
      </c>
      <c r="F34" s="12">
        <v>3</v>
      </c>
      <c r="G34" s="12">
        <v>147</v>
      </c>
      <c r="H34" s="8">
        <f t="shared" si="0"/>
        <v>9.7222222222222214</v>
      </c>
      <c r="I34" s="8">
        <f t="shared" si="1"/>
        <v>90.277777777777771</v>
      </c>
      <c r="J34" s="12">
        <v>15133</v>
      </c>
      <c r="K34" s="12">
        <v>12639</v>
      </c>
    </row>
    <row r="35" spans="1:11" s="7" customFormat="1" x14ac:dyDescent="0.25">
      <c r="A35" s="6" t="s">
        <v>68</v>
      </c>
      <c r="B35" s="12">
        <v>4244</v>
      </c>
      <c r="C35" s="12">
        <v>192</v>
      </c>
      <c r="D35" s="12">
        <v>187</v>
      </c>
      <c r="E35" s="12">
        <v>98</v>
      </c>
      <c r="F35" s="12">
        <v>14</v>
      </c>
      <c r="G35" s="12">
        <v>491</v>
      </c>
      <c r="H35" s="8">
        <f t="shared" si="0"/>
        <v>11.569274269557022</v>
      </c>
      <c r="I35" s="8">
        <f t="shared" si="1"/>
        <v>88.430725730442973</v>
      </c>
      <c r="J35" s="12">
        <v>31012</v>
      </c>
      <c r="K35" s="12">
        <v>22911</v>
      </c>
    </row>
    <row r="36" spans="1:11" s="7" customFormat="1" x14ac:dyDescent="0.25">
      <c r="A36" s="14" t="s">
        <v>4</v>
      </c>
      <c r="B36" s="14">
        <f>SUM(B24:B35)</f>
        <v>31457</v>
      </c>
      <c r="C36" s="14">
        <f t="shared" ref="C36:K36" si="2">SUM(C24:C35)</f>
        <v>1358</v>
      </c>
      <c r="D36" s="14">
        <f t="shared" si="2"/>
        <v>708</v>
      </c>
      <c r="E36" s="14">
        <f t="shared" si="2"/>
        <v>334</v>
      </c>
      <c r="F36" s="14">
        <f t="shared" si="2"/>
        <v>132</v>
      </c>
      <c r="G36" s="14">
        <f t="shared" si="2"/>
        <v>2532</v>
      </c>
      <c r="H36" s="14">
        <v>0</v>
      </c>
      <c r="I36" s="14">
        <v>0</v>
      </c>
      <c r="J36" s="14">
        <f t="shared" si="2"/>
        <v>274185</v>
      </c>
      <c r="K36" s="14">
        <f t="shared" si="2"/>
        <v>116338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m.dangelo</dc:creator>
  <cp:lastModifiedBy>Perelli Sabrina</cp:lastModifiedBy>
  <dcterms:created xsi:type="dcterms:W3CDTF">2015-06-05T18:19:34Z</dcterms:created>
  <dcterms:modified xsi:type="dcterms:W3CDTF">2022-07-16T09:28:29Z</dcterms:modified>
</cp:coreProperties>
</file>